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40_事務局\020_管理課\02固有ー２\071病・管理\03業務Ｇ\35施設管理\15光熱水費関係書\01 電気関係\R8年度電気事業者入札\"/>
    </mc:Choice>
  </mc:AlternateContent>
  <bookViews>
    <workbookView xWindow="0" yWindow="0" windowWidth="20490" windowHeight="7620"/>
  </bookViews>
  <sheets>
    <sheet name="入札書（時間帯別)" sheetId="2" r:id="rId1"/>
  </sheets>
  <externalReferences>
    <externalReference r:id="rId2"/>
  </externalReferences>
  <definedNames>
    <definedName name="_PPCBQ">#N/A</definedName>
    <definedName name="_PPOEOLQQQ" localSheetId="0">#REF!</definedName>
    <definedName name="_PPOEOLQQQ">#REF!</definedName>
    <definedName name="_PPOEOPQQQ" localSheetId="0">#REF!</definedName>
    <definedName name="_PPOEOPQQQ">#REF!</definedName>
    <definedName name="_PPOML0_MT0_QQ" localSheetId="0">#REF!</definedName>
    <definedName name="_PPOML0_MT0_QQ">#REF!</definedName>
    <definedName name="_PPOML10_EOLQQQ" localSheetId="0">#REF!</definedName>
    <definedName name="_PPOML10_EOLQQQ">#REF!</definedName>
    <definedName name="_PPOML10_EOPQQQ" localSheetId="0">#REF!</definedName>
    <definedName name="_PPOML10_EOPQQQ">#REF!</definedName>
    <definedName name="_PPOML15_EOLQQQ" localSheetId="0">#REF!</definedName>
    <definedName name="_PPOML15_EOLQQQ">#REF!</definedName>
    <definedName name="_PPOML30_QQ">#N/A</definedName>
    <definedName name="_PPOML35_MT10_Q" localSheetId="0">#REF!</definedName>
    <definedName name="_PPOML35_MT10_Q">#REF!</definedName>
    <definedName name="_PPRA1..G22_AGQ" localSheetId="0">#REF!</definedName>
    <definedName name="_PPRA1..G22_AGQ">#REF!</definedName>
    <definedName name="_PPRA1..J29_AGQ" localSheetId="0">#REF!</definedName>
    <definedName name="_PPRA1..J29_AGQ">#REF!</definedName>
    <definedName name="_PPRA34..H64_AQ">#N/A</definedName>
    <definedName name="_PPRAG1..AN55_A" localSheetId="0">#REF!</definedName>
    <definedName name="_PPRAG1..AN55_A">#REF!</definedName>
    <definedName name="_PPRB25..I79_AG" localSheetId="0">#REF!</definedName>
    <definedName name="_PPRB25..I79_AG">#REF!</definedName>
    <definedName name="_PPRL1..T32_AGQ" localSheetId="0">#REF!</definedName>
    <definedName name="_PPRL1..T32_AGQ">#REF!</definedName>
    <definedName name="_PPRV1..AD30_AG" localSheetId="0">#REF!</definedName>
    <definedName name="_PPRV1..AD30_AG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ag" localSheetId="0">#REF!</definedName>
    <definedName name="ag">#REF!</definedName>
    <definedName name="aga" localSheetId="0">#REF!</definedName>
    <definedName name="aga">#REF!</definedName>
    <definedName name="agw">#REF!</definedName>
    <definedName name="akogl" localSheetId="0">#REF!</definedName>
    <definedName name="akogl">#REF!</definedName>
    <definedName name="b" localSheetId="0">#REF!</definedName>
    <definedName name="b">#REF!</definedName>
    <definedName name="ｄｆｈｆｔｈｆ">#REF!</definedName>
    <definedName name="ew" localSheetId="0">#REF!</definedName>
    <definedName name="ew">#REF!</definedName>
    <definedName name="fasd" localSheetId="0">#REF!</definedName>
    <definedName name="fasd">#REF!</definedName>
    <definedName name="gh" localSheetId="0">#REF!</definedName>
    <definedName name="gh">#REF!</definedName>
    <definedName name="grty" localSheetId="0">#REF!</definedName>
    <definedName name="grty">#REF!</definedName>
    <definedName name="ha" localSheetId="0">#REF!</definedName>
    <definedName name="ha">#REF!</definedName>
    <definedName name="hg" localSheetId="0">#REF!</definedName>
    <definedName name="hg">#REF!</definedName>
    <definedName name="likhie" localSheetId="0">#REF!</definedName>
    <definedName name="likhie">#REF!</definedName>
    <definedName name="lo" localSheetId="0">#REF!</definedName>
    <definedName name="lo">#REF!</definedName>
    <definedName name="opyu" localSheetId="0">#REF!</definedName>
    <definedName name="opyu">#REF!</definedName>
    <definedName name="_xlnm.Print_Area" localSheetId="0">'入札書（時間帯別)'!$A$1:$S$42</definedName>
    <definedName name="_xlnm.Print_Area">#REF!</definedName>
    <definedName name="PRINT_AREA_MI" localSheetId="0">#REF!</definedName>
    <definedName name="PRINT_AREA_MI">#REF!</definedName>
    <definedName name="qw" localSheetId="0">#REF!</definedName>
    <definedName name="qw">#REF!</definedName>
    <definedName name="rdf" localSheetId="0">#REF!</definedName>
    <definedName name="rdf">#REF!</definedName>
    <definedName name="rrr" localSheetId="0">#REF!</definedName>
    <definedName name="rrr">#REF!</definedName>
    <definedName name="sa" localSheetId="0">#REF!</definedName>
    <definedName name="sa">#REF!</definedName>
    <definedName name="sas" localSheetId="0">#REF!</definedName>
    <definedName name="sas">#REF!</definedName>
    <definedName name="ｓｄｇｆ">#REF!</definedName>
    <definedName name="sqw" localSheetId="0">#REF!</definedName>
    <definedName name="sqw">#REF!</definedName>
    <definedName name="syukusya" localSheetId="0">#REF!</definedName>
    <definedName name="syukusya">#REF!</definedName>
    <definedName name="trw" localSheetId="0">#REF!</definedName>
    <definedName name="trw">#REF!</definedName>
    <definedName name="tt" localSheetId="0">#REF!</definedName>
    <definedName name="tt">#REF!</definedName>
    <definedName name="w2t" localSheetId="0">#REF!</definedName>
    <definedName name="w2t">#REF!</definedName>
    <definedName name="wedf" localSheetId="0">#REF!</definedName>
    <definedName name="wedf">#REF!</definedName>
    <definedName name="zz" localSheetId="0">#REF!</definedName>
    <definedName name="zz">#REF!</definedName>
    <definedName name="あ" localSheetId="0">#REF!</definedName>
    <definedName name="あ">#REF!</definedName>
    <definedName name="あｔｒ" localSheetId="0">#REF!</definedName>
    <definedName name="あｔｒ">#REF!</definedName>
    <definedName name="あい" localSheetId="0">#REF!</definedName>
    <definedName name="あい">#REF!</definedName>
    <definedName name="あいう" localSheetId="0">#REF!</definedName>
    <definedName name="あいう">#REF!</definedName>
    <definedName name="あう" localSheetId="0">#REF!</definedName>
    <definedName name="あう">#REF!</definedName>
    <definedName name="あせｆ「」">#REF!</definedName>
    <definedName name="えｆ" localSheetId="0">#REF!</definedName>
    <definedName name="えｆ">#REF!</definedName>
    <definedName name="センター" localSheetId="0">#REF!</definedName>
    <definedName name="センター">#REF!</definedName>
    <definedName name="今月平均" localSheetId="0">#REF!</definedName>
    <definedName name="今月平均">#REF!</definedName>
    <definedName name="施設名" localSheetId="0">#REF!</definedName>
    <definedName name="施設名">#REF!</definedName>
    <definedName name="前々年度">[1]基礎データ!$D$9</definedName>
    <definedName name="前年度">[1]基礎データ!$D$10</definedName>
    <definedName name="調書" localSheetId="0">#REF!</definedName>
    <definedName name="調書">#REF!</definedName>
    <definedName name="電気料7月分2" localSheetId="0">#REF!</definedName>
    <definedName name="電気料7月分2">#REF!</definedName>
    <definedName name="東海市">#REF!</definedName>
    <definedName name="当該年度">[1]基礎データ!$D$11</definedName>
    <definedName name="当月平均" localSheetId="0">#REF!</definedName>
    <definedName name="当月平均">#REF!</definedName>
    <definedName name="内訳" localSheetId="0">#REF!</definedName>
    <definedName name="内訳">#REF!</definedName>
    <definedName name="入">#REF!</definedName>
    <definedName name="入札書">#REF!</definedName>
    <definedName name="病院分" localSheetId="0">#REF!</definedName>
    <definedName name="病院分">#REF!</definedName>
    <definedName name="寮等内訳" localSheetId="0">#REF!</definedName>
    <definedName name="寮等内訳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2" l="1"/>
  <c r="J36" i="2"/>
  <c r="J35" i="2"/>
  <c r="J34" i="2"/>
  <c r="J33" i="2"/>
  <c r="J32" i="2"/>
  <c r="J31" i="2"/>
  <c r="J30" i="2"/>
  <c r="J29" i="2"/>
  <c r="J28" i="2"/>
  <c r="J27" i="2"/>
  <c r="J26" i="2"/>
  <c r="I35" i="2"/>
  <c r="I27" i="2"/>
  <c r="I28" i="2"/>
  <c r="I29" i="2"/>
  <c r="I30" i="2"/>
  <c r="I31" i="2"/>
  <c r="I32" i="2"/>
  <c r="I33" i="2"/>
  <c r="I34" i="2"/>
  <c r="I36" i="2"/>
  <c r="I37" i="2"/>
  <c r="I26" i="2"/>
  <c r="C41" i="2" l="1"/>
  <c r="C38" i="2" l="1"/>
  <c r="C42" i="2" l="1"/>
  <c r="G28" i="2" l="1"/>
  <c r="G29" i="2" s="1"/>
  <c r="H27" i="2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G27" i="2"/>
  <c r="H25" i="2"/>
  <c r="G25" i="2"/>
  <c r="F25" i="2"/>
  <c r="E9" i="2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D9" i="2"/>
  <c r="G30" i="2" l="1"/>
  <c r="D11" i="2"/>
  <c r="G31" i="2" l="1"/>
  <c r="D12" i="2"/>
  <c r="G32" i="2" l="1"/>
  <c r="D13" i="2"/>
  <c r="D14" i="2" l="1"/>
  <c r="G33" i="2"/>
  <c r="D15" i="2" l="1"/>
  <c r="G34" i="2"/>
  <c r="G35" i="2" l="1"/>
  <c r="D16" i="2"/>
  <c r="D17" i="2" l="1"/>
  <c r="G36" i="2"/>
  <c r="G37" i="2" l="1"/>
  <c r="I38" i="2" s="1"/>
  <c r="D18" i="2"/>
  <c r="D19" i="2" l="1"/>
  <c r="G20" i="2" l="1"/>
  <c r="K42" i="2" l="1"/>
</calcChain>
</file>

<file path=xl/sharedStrings.xml><?xml version="1.0" encoding="utf-8"?>
<sst xmlns="http://schemas.openxmlformats.org/spreadsheetml/2006/main" count="69" uniqueCount="55">
  <si>
    <t>西知多医療厚生組合　管理者様</t>
    <phoneticPr fontId="4"/>
  </si>
  <si>
    <t>〇内訳</t>
    <rPh sb="1" eb="3">
      <t>ウチワケ</t>
    </rPh>
    <phoneticPr fontId="4"/>
  </si>
  <si>
    <t>(単位：円）</t>
    <rPh sb="1" eb="3">
      <t>タンイ</t>
    </rPh>
    <rPh sb="4" eb="5">
      <t>エン</t>
    </rPh>
    <phoneticPr fontId="4"/>
  </si>
  <si>
    <t>住　所</t>
    <rPh sb="0" eb="1">
      <t>ジュウ</t>
    </rPh>
    <rPh sb="2" eb="3">
      <t>ショ</t>
    </rPh>
    <phoneticPr fontId="10"/>
  </si>
  <si>
    <t>氏　名</t>
    <rPh sb="0" eb="1">
      <t>シ</t>
    </rPh>
    <rPh sb="2" eb="3">
      <t>ナ</t>
    </rPh>
    <phoneticPr fontId="10"/>
  </si>
  <si>
    <t>　　基本料金内訳</t>
    <rPh sb="2" eb="4">
      <t>キホン</t>
    </rPh>
    <rPh sb="4" eb="6">
      <t>リョウキン</t>
    </rPh>
    <rPh sb="6" eb="8">
      <t>ウチワケ</t>
    </rPh>
    <phoneticPr fontId="4"/>
  </si>
  <si>
    <t>（名称及び
　代表者氏名）　　　　　　　　　　　　　　</t>
    <rPh sb="1" eb="3">
      <t>メイショウ</t>
    </rPh>
    <rPh sb="3" eb="4">
      <t>オヨ</t>
    </rPh>
    <rPh sb="7" eb="9">
      <t>ダイヒョウ</t>
    </rPh>
    <rPh sb="9" eb="10">
      <t>シャ</t>
    </rPh>
    <rPh sb="10" eb="12">
      <t>シメイ</t>
    </rPh>
    <phoneticPr fontId="10"/>
  </si>
  <si>
    <t>年/月</t>
    <rPh sb="0" eb="1">
      <t>ネン</t>
    </rPh>
    <rPh sb="2" eb="3">
      <t>ゲツ</t>
    </rPh>
    <phoneticPr fontId="4"/>
  </si>
  <si>
    <t>(a)予定最大需要電力</t>
    <rPh sb="5" eb="7">
      <t>サイダイ</t>
    </rPh>
    <rPh sb="7" eb="9">
      <t>ジュヨウ</t>
    </rPh>
    <rPh sb="9" eb="11">
      <t>デンリョク</t>
    </rPh>
    <phoneticPr fontId="4"/>
  </si>
  <si>
    <t>(b)単価
常時供給分</t>
    <rPh sb="3" eb="5">
      <t>タンカ</t>
    </rPh>
    <rPh sb="6" eb="8">
      <t>ジョウジ</t>
    </rPh>
    <rPh sb="8" eb="11">
      <t>キョウキュウブン</t>
    </rPh>
    <phoneticPr fontId="4"/>
  </si>
  <si>
    <t>（ｃ）単価
予備線使用分</t>
    <rPh sb="3" eb="5">
      <t>タンカ</t>
    </rPh>
    <rPh sb="6" eb="9">
      <t>ヨビセン</t>
    </rPh>
    <rPh sb="9" eb="12">
      <t>シヨウブン</t>
    </rPh>
    <phoneticPr fontId="4"/>
  </si>
  <si>
    <t>(d)力率調整</t>
    <rPh sb="3" eb="5">
      <t>リキリツ</t>
    </rPh>
    <rPh sb="5" eb="7">
      <t>チョウセイ</t>
    </rPh>
    <phoneticPr fontId="4"/>
  </si>
  <si>
    <t xml:space="preserve">     小計=(a)×(b)×(d)＋(a)×(ｃ)</t>
    <rPh sb="5" eb="7">
      <t>ショウケイ</t>
    </rPh>
    <phoneticPr fontId="4"/>
  </si>
  <si>
    <t>基本料金合計</t>
    <rPh sb="0" eb="2">
      <t>キホン</t>
    </rPh>
    <rPh sb="2" eb="4">
      <t>リョウキン</t>
    </rPh>
    <rPh sb="4" eb="6">
      <t>ゴウケイ</t>
    </rPh>
    <phoneticPr fontId="4"/>
  </si>
  <si>
    <t>①</t>
    <phoneticPr fontId="4"/>
  </si>
  <si>
    <t>※力率調整については、力率の想定値100%とし、仕様書に示す基本料金の算定式に当てはめ、0.85とする。</t>
    <phoneticPr fontId="4"/>
  </si>
  <si>
    <t>（税込）</t>
    <rPh sb="1" eb="3">
      <t>ゼイコミ</t>
    </rPh>
    <phoneticPr fontId="4"/>
  </si>
  <si>
    <t>　　従量料金（月）内訳</t>
    <phoneticPr fontId="4"/>
  </si>
  <si>
    <t>(a)予定使用電力量（月）</t>
    <rPh sb="3" eb="5">
      <t>ヨテイ</t>
    </rPh>
    <rPh sb="5" eb="7">
      <t>シヨウ</t>
    </rPh>
    <rPh sb="7" eb="9">
      <t>デンリョク</t>
    </rPh>
    <rPh sb="9" eb="10">
      <t>リョウ</t>
    </rPh>
    <rPh sb="11" eb="12">
      <t>ツキ</t>
    </rPh>
    <phoneticPr fontId="4"/>
  </si>
  <si>
    <t>(b)単価（月）</t>
    <rPh sb="3" eb="5">
      <t>タンカ</t>
    </rPh>
    <rPh sb="6" eb="7">
      <t>ツキ</t>
    </rPh>
    <phoneticPr fontId="4"/>
  </si>
  <si>
    <t>燃料費調整額(c)</t>
    <rPh sb="0" eb="3">
      <t>ネンリョウヒ</t>
    </rPh>
    <rPh sb="3" eb="5">
      <t>チョウセイ</t>
    </rPh>
    <rPh sb="5" eb="6">
      <t>ガク</t>
    </rPh>
    <phoneticPr fontId="4"/>
  </si>
  <si>
    <t>再生可能エネルギー発電促進賦課金(d)</t>
    <phoneticPr fontId="4"/>
  </si>
  <si>
    <t>小計=(a)×(b)+(c)+(d)</t>
    <rPh sb="0" eb="2">
      <t>ショウケイ</t>
    </rPh>
    <phoneticPr fontId="4"/>
  </si>
  <si>
    <t>昼間時間</t>
    <rPh sb="0" eb="2">
      <t>ヒルマ</t>
    </rPh>
    <rPh sb="2" eb="4">
      <t>ジカン</t>
    </rPh>
    <phoneticPr fontId="4"/>
  </si>
  <si>
    <t>夜間時間</t>
    <rPh sb="0" eb="2">
      <t>ヤカン</t>
    </rPh>
    <rPh sb="2" eb="4">
      <t>ジカン</t>
    </rPh>
    <phoneticPr fontId="4"/>
  </si>
  <si>
    <t>重負荷時間</t>
    <rPh sb="0" eb="1">
      <t>ジュウ</t>
    </rPh>
    <rPh sb="1" eb="3">
      <t>フカ</t>
    </rPh>
    <rPh sb="3" eb="5">
      <t>ジカン</t>
    </rPh>
    <phoneticPr fontId="4"/>
  </si>
  <si>
    <t>電気使用量合計</t>
    <rPh sb="0" eb="2">
      <t>デンキ</t>
    </rPh>
    <rPh sb="2" eb="5">
      <t>シヨウリョウ</t>
    </rPh>
    <rPh sb="5" eb="7">
      <t>ゴウケイ</t>
    </rPh>
    <phoneticPr fontId="4"/>
  </si>
  <si>
    <t>従量料金合計</t>
    <rPh sb="0" eb="2">
      <t>ジュウリョウ</t>
    </rPh>
    <rPh sb="2" eb="4">
      <t>リョウキン</t>
    </rPh>
    <rPh sb="4" eb="6">
      <t>ゴウケイ</t>
    </rPh>
    <phoneticPr fontId="4"/>
  </si>
  <si>
    <t>②</t>
    <phoneticPr fontId="4"/>
  </si>
  <si>
    <t>①＋②＝</t>
    <phoneticPr fontId="4"/>
  </si>
  <si>
    <t>（消費税10％）</t>
    <rPh sb="1" eb="4">
      <t>ショウヒゼイ</t>
    </rPh>
    <phoneticPr fontId="4"/>
  </si>
  <si>
    <t>→</t>
    <phoneticPr fontId="4"/>
  </si>
  <si>
    <t>（税抜）</t>
    <rPh sb="1" eb="2">
      <t>ゼイ</t>
    </rPh>
    <rPh sb="2" eb="3">
      <t>ヌ</t>
    </rPh>
    <phoneticPr fontId="4"/>
  </si>
  <si>
    <t>（再掲：消費税）</t>
    <rPh sb="1" eb="3">
      <t>サイケイ</t>
    </rPh>
    <rPh sb="4" eb="7">
      <t>ショウヒゼイ</t>
    </rPh>
    <phoneticPr fontId="4"/>
  </si>
  <si>
    <t>（季節別契約）</t>
    <rPh sb="1" eb="3">
      <t>キセツ</t>
    </rPh>
    <rPh sb="3" eb="4">
      <t>ベツ</t>
    </rPh>
    <rPh sb="4" eb="6">
      <t>ケイヤク</t>
    </rPh>
    <phoneticPr fontId="4"/>
  </si>
  <si>
    <t>【注意事項】
　入札内訳書金額（税抜き）と入札書の金額が一致しないものは入札が無効となります。</t>
    <rPh sb="1" eb="3">
      <t>チュウイ</t>
    </rPh>
    <rPh sb="3" eb="5">
      <t>ジコウ</t>
    </rPh>
    <rPh sb="8" eb="10">
      <t>ニュウサツ</t>
    </rPh>
    <rPh sb="10" eb="13">
      <t>ウチワケショ</t>
    </rPh>
    <rPh sb="13" eb="15">
      <t>キンガク</t>
    </rPh>
    <rPh sb="16" eb="17">
      <t>ゼイ</t>
    </rPh>
    <rPh sb="17" eb="18">
      <t>ヌ</t>
    </rPh>
    <phoneticPr fontId="4"/>
  </si>
  <si>
    <t>（様式第６）</t>
    <rPh sb="1" eb="3">
      <t>ヨウシキ</t>
    </rPh>
    <rPh sb="3" eb="4">
      <t>ダイ</t>
    </rPh>
    <phoneticPr fontId="3"/>
  </si>
  <si>
    <t>　　入　札　書　内　訳　書</t>
    <rPh sb="2" eb="3">
      <t>イ</t>
    </rPh>
    <rPh sb="4" eb="5">
      <t>サツ</t>
    </rPh>
    <rPh sb="6" eb="7">
      <t>ショ</t>
    </rPh>
    <rPh sb="8" eb="9">
      <t>ナイ</t>
    </rPh>
    <rPh sb="10" eb="11">
      <t>ワケ</t>
    </rPh>
    <rPh sb="12" eb="13">
      <t>ショ</t>
    </rPh>
    <phoneticPr fontId="4"/>
  </si>
  <si>
    <t>入札書金額</t>
    <rPh sb="0" eb="2">
      <t>ニュウサツ</t>
    </rPh>
    <rPh sb="2" eb="3">
      <t>ショ</t>
    </rPh>
    <rPh sb="3" eb="5">
      <t>キンガク</t>
    </rPh>
    <phoneticPr fontId="4"/>
  </si>
  <si>
    <t>R8/4</t>
    <phoneticPr fontId="4"/>
  </si>
  <si>
    <t>R8/5</t>
    <phoneticPr fontId="4"/>
  </si>
  <si>
    <t>R8/6</t>
    <phoneticPr fontId="3"/>
  </si>
  <si>
    <t>R8/7</t>
    <phoneticPr fontId="3"/>
  </si>
  <si>
    <t>R8/8</t>
    <phoneticPr fontId="3"/>
  </si>
  <si>
    <t>R8/9</t>
    <phoneticPr fontId="3"/>
  </si>
  <si>
    <t>R8/10</t>
    <phoneticPr fontId="3"/>
  </si>
  <si>
    <t>R8/11</t>
    <phoneticPr fontId="3"/>
  </si>
  <si>
    <t>R8/12</t>
    <phoneticPr fontId="3"/>
  </si>
  <si>
    <t>R9/1</t>
    <phoneticPr fontId="4"/>
  </si>
  <si>
    <t>R9/2</t>
    <phoneticPr fontId="3"/>
  </si>
  <si>
    <t>R9/3</t>
    <phoneticPr fontId="3"/>
  </si>
  <si>
    <t>単価2.67円</t>
    <rPh sb="0" eb="2">
      <t>タンカ</t>
    </rPh>
    <rPh sb="6" eb="7">
      <t>エン</t>
    </rPh>
    <phoneticPr fontId="4"/>
  </si>
  <si>
    <t>単価3.98円</t>
    <rPh sb="0" eb="2">
      <t>タンカ</t>
    </rPh>
    <rPh sb="6" eb="7">
      <t>エン</t>
    </rPh>
    <phoneticPr fontId="4"/>
  </si>
  <si>
    <t>※入札金額の算定にあたっては、毎月、燃料費調整単価２．６７円、再生可能エネルギー発電促進賦課金単価３．９８円とすること。</t>
    <rPh sb="23" eb="25">
      <t>タンカ</t>
    </rPh>
    <rPh sb="29" eb="30">
      <t>エン</t>
    </rPh>
    <rPh sb="47" eb="49">
      <t>タンカ</t>
    </rPh>
    <phoneticPr fontId="4"/>
  </si>
  <si>
    <t>令和８年（２０２６年）１月　　日　</t>
    <rPh sb="0" eb="2">
      <t>レイワ</t>
    </rPh>
    <rPh sb="3" eb="4">
      <t>ネン</t>
    </rPh>
    <rPh sb="9" eb="10">
      <t>ネン</t>
    </rPh>
    <rPh sb="12" eb="13">
      <t>ガツ</t>
    </rPh>
    <rPh sb="15" eb="16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</si>
</sst>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&quot;kW&quot;"/>
    <numFmt numFmtId="177" formatCode="0.00_ "/>
    <numFmt numFmtId="178" formatCode="#,##0&quot;㎥&quot;"/>
    <numFmt numFmtId="179" formatCode="#,##0&quot;kWh&quot;"/>
    <numFmt numFmtId="180" formatCode="0.00&quot;円/kWh&quot;"/>
    <numFmt numFmtId="181" formatCode="#,##0_ "/>
    <numFmt numFmtId="182" formatCode="#,##0;&quot;▲ &quot;#,##0"/>
    <numFmt numFmtId="183" formatCode="#,##0.00;&quot;▲ &quot;#,##0.00"/>
  </numFmts>
  <fonts count="18" x14ac:knownFonts="1">
    <font>
      <sz val="12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24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5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7" fillId="0" borderId="0" xfId="1" applyFont="1" applyAlignment="1"/>
    <xf numFmtId="0" fontId="8" fillId="0" borderId="0" xfId="1" applyFont="1" applyAlignment="1">
      <alignment horizontal="right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 shrinkToFit="1"/>
    </xf>
    <xf numFmtId="0" fontId="8" fillId="0" borderId="0" xfId="1" applyFont="1" applyFill="1" applyBorder="1" applyAlignment="1">
      <alignment horizontal="center" vertical="center" wrapText="1" shrinkToFit="1"/>
    </xf>
    <xf numFmtId="0" fontId="8" fillId="2" borderId="9" xfId="1" applyFont="1" applyFill="1" applyBorder="1" applyAlignment="1">
      <alignment horizontal="center" vertical="center" shrinkToFit="1"/>
    </xf>
    <xf numFmtId="176" fontId="11" fillId="2" borderId="10" xfId="2" applyNumberFormat="1" applyFont="1" applyFill="1" applyBorder="1" applyAlignment="1">
      <alignment horizontal="right" vertical="center" shrinkToFit="1"/>
    </xf>
    <xf numFmtId="177" fontId="8" fillId="0" borderId="10" xfId="1" applyNumberFormat="1" applyFont="1" applyFill="1" applyBorder="1" applyAlignment="1">
      <alignment horizontal="right" vertical="center" shrinkToFit="1"/>
    </xf>
    <xf numFmtId="2" fontId="8" fillId="0" borderId="10" xfId="1" applyNumberFormat="1" applyFont="1" applyFill="1" applyBorder="1" applyAlignment="1">
      <alignment horizontal="right" shrinkToFit="1"/>
    </xf>
    <xf numFmtId="0" fontId="8" fillId="2" borderId="10" xfId="1" applyFont="1" applyFill="1" applyBorder="1" applyAlignment="1">
      <alignment horizontal="right" shrinkToFit="1"/>
    </xf>
    <xf numFmtId="38" fontId="8" fillId="0" borderId="0" xfId="2" applyFont="1" applyFill="1" applyBorder="1" applyAlignment="1">
      <alignment horizontal="right" vertical="center" shrinkToFit="1"/>
    </xf>
    <xf numFmtId="0" fontId="8" fillId="2" borderId="12" xfId="1" applyFont="1" applyFill="1" applyBorder="1" applyAlignment="1">
      <alignment horizontal="center" vertical="center" shrinkToFit="1"/>
    </xf>
    <xf numFmtId="177" fontId="8" fillId="0" borderId="13" xfId="1" applyNumberFormat="1" applyFont="1" applyFill="1" applyBorder="1" applyAlignment="1">
      <alignment horizontal="right" vertical="center" shrinkToFit="1"/>
    </xf>
    <xf numFmtId="2" fontId="8" fillId="0" borderId="13" xfId="1" applyNumberFormat="1" applyFont="1" applyFill="1" applyBorder="1" applyAlignment="1">
      <alignment horizontal="right" shrinkToFit="1"/>
    </xf>
    <xf numFmtId="0" fontId="8" fillId="2" borderId="13" xfId="1" applyFont="1" applyFill="1" applyBorder="1" applyAlignment="1">
      <alignment horizontal="right" shrinkToFit="1"/>
    </xf>
    <xf numFmtId="0" fontId="12" fillId="0" borderId="0" xfId="1" applyFont="1" applyAlignment="1">
      <alignment horizontal="right"/>
    </xf>
    <xf numFmtId="2" fontId="8" fillId="2" borderId="13" xfId="1" applyNumberFormat="1" applyFont="1" applyFill="1" applyBorder="1" applyAlignment="1">
      <alignment horizontal="right" shrinkToFit="1"/>
    </xf>
    <xf numFmtId="0" fontId="8" fillId="2" borderId="6" xfId="1" applyFont="1" applyFill="1" applyBorder="1" applyAlignment="1">
      <alignment horizontal="center" vertical="center" shrinkToFit="1"/>
    </xf>
    <xf numFmtId="176" fontId="11" fillId="2" borderId="7" xfId="2" applyNumberFormat="1" applyFont="1" applyFill="1" applyBorder="1" applyAlignment="1">
      <alignment horizontal="right" vertical="center" shrinkToFit="1"/>
    </xf>
    <xf numFmtId="177" fontId="8" fillId="0" borderId="7" xfId="1" applyNumberFormat="1" applyFont="1" applyFill="1" applyBorder="1" applyAlignment="1">
      <alignment horizontal="right" vertical="center" shrinkToFit="1"/>
    </xf>
    <xf numFmtId="2" fontId="8" fillId="0" borderId="7" xfId="1" applyNumberFormat="1" applyFont="1" applyFill="1" applyBorder="1" applyAlignment="1">
      <alignment horizontal="right" shrinkToFit="1"/>
    </xf>
    <xf numFmtId="0" fontId="8" fillId="2" borderId="7" xfId="1" applyFont="1" applyFill="1" applyBorder="1" applyAlignment="1">
      <alignment horizontal="right" shrinkToFit="1"/>
    </xf>
    <xf numFmtId="0" fontId="8" fillId="0" borderId="14" xfId="1" applyFont="1" applyFill="1" applyBorder="1" applyAlignment="1">
      <alignment horizontal="right" vertical="center" shrinkToFit="1"/>
    </xf>
    <xf numFmtId="176" fontId="11" fillId="0" borderId="1" xfId="2" applyNumberFormat="1" applyFont="1" applyFill="1" applyBorder="1" applyAlignment="1">
      <alignment horizontal="right" vertical="center" shrinkToFit="1"/>
    </xf>
    <xf numFmtId="0" fontId="8" fillId="0" borderId="1" xfId="1" applyFont="1" applyFill="1" applyBorder="1" applyAlignment="1">
      <alignment vertical="center" shrinkToFit="1"/>
    </xf>
    <xf numFmtId="2" fontId="8" fillId="0" borderId="1" xfId="1" applyNumberFormat="1" applyFont="1" applyFill="1" applyBorder="1" applyAlignment="1">
      <alignment vertical="center" shrinkToFit="1"/>
    </xf>
    <xf numFmtId="0" fontId="8" fillId="0" borderId="1" xfId="1" applyFont="1" applyFill="1" applyBorder="1" applyAlignment="1">
      <alignment horizontal="right" vertical="center" shrinkToFit="1"/>
    </xf>
    <xf numFmtId="0" fontId="7" fillId="0" borderId="0" xfId="1" applyFont="1" applyAlignment="1">
      <alignment horizontal="left"/>
    </xf>
    <xf numFmtId="38" fontId="13" fillId="0" borderId="0" xfId="1" applyNumberFormat="1" applyFont="1" applyFill="1" applyBorder="1" applyAlignment="1">
      <alignment horizontal="right" vertical="center" shrinkToFit="1"/>
    </xf>
    <xf numFmtId="0" fontId="8" fillId="0" borderId="0" xfId="1" applyFont="1" applyFill="1" applyBorder="1" applyAlignment="1">
      <alignment horizontal="left"/>
    </xf>
    <xf numFmtId="178" fontId="11" fillId="0" borderId="0" xfId="2" applyNumberFormat="1" applyFont="1" applyFill="1" applyBorder="1" applyAlignment="1">
      <alignment horizontal="right" vertical="center" shrinkToFit="1"/>
    </xf>
    <xf numFmtId="0" fontId="8" fillId="0" borderId="0" xfId="1" applyFont="1" applyFill="1" applyBorder="1">
      <alignment vertical="center"/>
    </xf>
    <xf numFmtId="2" fontId="8" fillId="0" borderId="0" xfId="1" applyNumberFormat="1" applyFont="1" applyFill="1" applyBorder="1">
      <alignment vertical="center"/>
    </xf>
    <xf numFmtId="0" fontId="8" fillId="0" borderId="0" xfId="1" applyFont="1" applyFill="1" applyBorder="1" applyAlignment="1">
      <alignment horizontal="right" vertical="center"/>
    </xf>
    <xf numFmtId="38" fontId="13" fillId="0" borderId="0" xfId="1" applyNumberFormat="1" applyFont="1" applyFill="1" applyBorder="1">
      <alignment vertical="center"/>
    </xf>
    <xf numFmtId="0" fontId="8" fillId="0" borderId="0" xfId="1" applyFont="1" applyAlignment="1">
      <alignment horizontal="left" vertical="center"/>
    </xf>
    <xf numFmtId="0" fontId="1" fillId="0" borderId="17" xfId="1" applyBorder="1" applyAlignment="1">
      <alignment horizontal="center" vertical="center" wrapText="1" shrinkToFit="1"/>
    </xf>
    <xf numFmtId="0" fontId="14" fillId="0" borderId="17" xfId="1" applyFont="1" applyBorder="1" applyAlignment="1">
      <alignment horizontal="center" vertical="center" wrapText="1" shrinkToFit="1"/>
    </xf>
    <xf numFmtId="0" fontId="5" fillId="0" borderId="0" xfId="1" applyFont="1" applyBorder="1">
      <alignment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 shrinkToFit="1"/>
    </xf>
    <xf numFmtId="0" fontId="8" fillId="0" borderId="18" xfId="1" applyFont="1" applyFill="1" applyBorder="1" applyAlignment="1">
      <alignment horizontal="center" vertical="center" wrapText="1" shrinkToFit="1"/>
    </xf>
    <xf numFmtId="0" fontId="1" fillId="0" borderId="19" xfId="1" applyBorder="1" applyAlignment="1">
      <alignment horizontal="center" vertical="center" wrapText="1" shrinkToFit="1"/>
    </xf>
    <xf numFmtId="179" fontId="11" fillId="2" borderId="10" xfId="2" applyNumberFormat="1" applyFont="1" applyFill="1" applyBorder="1" applyAlignment="1">
      <alignment vertical="center" shrinkToFit="1"/>
    </xf>
    <xf numFmtId="180" fontId="11" fillId="0" borderId="10" xfId="2" applyNumberFormat="1" applyFont="1" applyFill="1" applyBorder="1" applyAlignment="1">
      <alignment horizontal="right" vertical="center" shrinkToFit="1"/>
    </xf>
    <xf numFmtId="180" fontId="8" fillId="0" borderId="10" xfId="1" applyNumberFormat="1" applyFont="1" applyFill="1" applyBorder="1" applyAlignment="1">
      <alignment horizontal="right" vertical="center"/>
    </xf>
    <xf numFmtId="180" fontId="8" fillId="0" borderId="20" xfId="1" applyNumberFormat="1" applyFont="1" applyFill="1" applyBorder="1" applyAlignment="1">
      <alignment horizontal="right" vertical="center"/>
    </xf>
    <xf numFmtId="38" fontId="8" fillId="2" borderId="21" xfId="2" applyFont="1" applyFill="1" applyBorder="1" applyAlignment="1">
      <alignment horizontal="right" vertical="center"/>
    </xf>
    <xf numFmtId="0" fontId="5" fillId="0" borderId="23" xfId="1" applyFont="1" applyBorder="1">
      <alignment vertical="center"/>
    </xf>
    <xf numFmtId="179" fontId="11" fillId="2" borderId="13" xfId="2" applyNumberFormat="1" applyFont="1" applyFill="1" applyBorder="1" applyAlignment="1">
      <alignment vertical="center" shrinkToFit="1"/>
    </xf>
    <xf numFmtId="180" fontId="11" fillId="0" borderId="13" xfId="2" applyNumberFormat="1" applyFont="1" applyFill="1" applyBorder="1" applyAlignment="1">
      <alignment horizontal="right" vertical="center" shrinkToFit="1"/>
    </xf>
    <xf numFmtId="180" fontId="8" fillId="0" borderId="13" xfId="1" applyNumberFormat="1" applyFont="1" applyFill="1" applyBorder="1" applyAlignment="1">
      <alignment horizontal="right" vertical="center"/>
    </xf>
    <xf numFmtId="180" fontId="8" fillId="0" borderId="24" xfId="1" applyNumberFormat="1" applyFont="1" applyFill="1" applyBorder="1" applyAlignment="1">
      <alignment horizontal="right" vertical="center"/>
    </xf>
    <xf numFmtId="179" fontId="11" fillId="2" borderId="7" xfId="2" applyNumberFormat="1" applyFont="1" applyFill="1" applyBorder="1" applyAlignment="1">
      <alignment vertical="center" shrinkToFit="1"/>
    </xf>
    <xf numFmtId="180" fontId="11" fillId="0" borderId="7" xfId="2" applyNumberFormat="1" applyFont="1" applyFill="1" applyBorder="1" applyAlignment="1">
      <alignment horizontal="right" vertical="center" shrinkToFit="1"/>
    </xf>
    <xf numFmtId="180" fontId="8" fillId="0" borderId="7" xfId="1" applyNumberFormat="1" applyFont="1" applyFill="1" applyBorder="1" applyAlignment="1">
      <alignment horizontal="right" vertical="center"/>
    </xf>
    <xf numFmtId="180" fontId="8" fillId="0" borderId="18" xfId="1" applyNumberFormat="1" applyFont="1" applyFill="1" applyBorder="1" applyAlignment="1">
      <alignment horizontal="right" vertical="center"/>
    </xf>
    <xf numFmtId="0" fontId="8" fillId="0" borderId="14" xfId="1" applyFont="1" applyFill="1" applyBorder="1" applyAlignment="1">
      <alignment horizontal="right" vertical="center" indent="1" shrinkToFit="1"/>
    </xf>
    <xf numFmtId="176" fontId="11" fillId="0" borderId="1" xfId="2" applyNumberFormat="1" applyFont="1" applyFill="1" applyBorder="1" applyAlignment="1">
      <alignment horizontal="right" vertical="center" indent="2" shrinkToFit="1"/>
    </xf>
    <xf numFmtId="0" fontId="8" fillId="0" borderId="1" xfId="1" applyFont="1" applyFill="1" applyBorder="1">
      <alignment vertical="center"/>
    </xf>
    <xf numFmtId="0" fontId="7" fillId="0" borderId="0" xfId="1" applyFo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Fill="1" applyBorder="1" applyAlignment="1">
      <alignment horizontal="left" vertical="center" indent="1"/>
    </xf>
    <xf numFmtId="38" fontId="8" fillId="0" borderId="0" xfId="1" applyNumberFormat="1" applyFont="1" applyFill="1" applyBorder="1" applyAlignment="1">
      <alignment vertical="center"/>
    </xf>
    <xf numFmtId="38" fontId="13" fillId="0" borderId="0" xfId="1" applyNumberFormat="1" applyFont="1" applyFill="1" applyBorder="1" applyAlignment="1">
      <alignment horizontal="right" vertical="center" indent="1"/>
    </xf>
    <xf numFmtId="2" fontId="8" fillId="0" borderId="0" xfId="1" applyNumberFormat="1" applyFont="1" applyFill="1" applyBorder="1" applyAlignment="1">
      <alignment horizontal="center" vertical="center"/>
    </xf>
    <xf numFmtId="0" fontId="8" fillId="0" borderId="0" xfId="1" applyFont="1">
      <alignment vertical="center"/>
    </xf>
    <xf numFmtId="183" fontId="15" fillId="0" borderId="0" xfId="2" applyNumberFormat="1" applyFont="1" applyFill="1" applyBorder="1" applyAlignment="1">
      <alignment horizontal="right" vertical="center" shrinkToFit="1"/>
    </xf>
    <xf numFmtId="183" fontId="16" fillId="0" borderId="0" xfId="1" applyNumberFormat="1" applyFont="1" applyFill="1" applyBorder="1" applyAlignment="1">
      <alignment horizontal="right" vertical="center"/>
    </xf>
    <xf numFmtId="0" fontId="15" fillId="0" borderId="0" xfId="1" applyFont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182" fontId="15" fillId="0" borderId="0" xfId="1" applyNumberFormat="1" applyFont="1" applyAlignment="1">
      <alignment horizontal="right" vertical="center"/>
    </xf>
    <xf numFmtId="183" fontId="15" fillId="0" borderId="0" xfId="2" applyNumberFormat="1" applyFont="1" applyFill="1" applyBorder="1" applyAlignment="1">
      <alignment horizontal="right" vertical="center" indent="2" shrinkToFit="1"/>
    </xf>
    <xf numFmtId="0" fontId="17" fillId="0" borderId="0" xfId="1" applyFont="1" applyFill="1" applyBorder="1" applyAlignment="1">
      <alignment horizontal="right" vertical="center" shrinkToFit="1"/>
    </xf>
    <xf numFmtId="0" fontId="17" fillId="0" borderId="0" xfId="1" applyFont="1" applyFill="1" applyBorder="1" applyAlignment="1">
      <alignment vertical="center" shrinkToFit="1"/>
    </xf>
    <xf numFmtId="0" fontId="5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10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10" fillId="0" borderId="0" xfId="1" applyFont="1">
      <alignment vertical="center"/>
    </xf>
    <xf numFmtId="0" fontId="6" fillId="0" borderId="0" xfId="1" applyFont="1" applyBorder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top" shrinkToFit="1"/>
    </xf>
    <xf numFmtId="0" fontId="9" fillId="0" borderId="0" xfId="1" applyFont="1" applyAlignment="1">
      <alignment horizontal="left" vertical="center"/>
    </xf>
    <xf numFmtId="181" fontId="8" fillId="0" borderId="22" xfId="1" applyNumberFormat="1" applyFont="1" applyFill="1" applyBorder="1" applyAlignment="1">
      <alignment horizontal="right"/>
    </xf>
    <xf numFmtId="181" fontId="8" fillId="0" borderId="25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horizontal="left" vertical="top" shrinkToFit="1"/>
    </xf>
    <xf numFmtId="38" fontId="8" fillId="2" borderId="21" xfId="2" applyNumberFormat="1" applyFont="1" applyFill="1" applyBorder="1" applyAlignment="1">
      <alignment horizontal="right" vertical="center"/>
    </xf>
    <xf numFmtId="0" fontId="9" fillId="0" borderId="0" xfId="1" applyFont="1" applyFill="1" applyAlignment="1">
      <alignment horizontal="right"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 shrinkToFit="1"/>
    </xf>
    <xf numFmtId="0" fontId="5" fillId="0" borderId="1" xfId="1" applyFont="1" applyFill="1" applyBorder="1" applyAlignment="1">
      <alignment horizontal="left" vertical="center" wrapText="1" shrinkToFit="1"/>
    </xf>
    <xf numFmtId="0" fontId="5" fillId="0" borderId="0" xfId="1" applyFont="1" applyBorder="1" applyAlignment="1">
      <alignment horizontal="left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38" fontId="8" fillId="0" borderId="10" xfId="2" applyFont="1" applyFill="1" applyBorder="1" applyAlignment="1">
      <alignment horizontal="right" vertical="center" shrinkToFit="1"/>
    </xf>
    <xf numFmtId="38" fontId="8" fillId="0" borderId="11" xfId="2" applyFont="1" applyFill="1" applyBorder="1" applyAlignment="1">
      <alignment horizontal="right" vertical="center" shrinkToFit="1"/>
    </xf>
    <xf numFmtId="0" fontId="8" fillId="2" borderId="4" xfId="1" applyFont="1" applyFill="1" applyBorder="1" applyAlignment="1">
      <alignment vertical="center"/>
    </xf>
    <xf numFmtId="0" fontId="8" fillId="2" borderId="7" xfId="1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 shrinkToFit="1"/>
    </xf>
    <xf numFmtId="0" fontId="8" fillId="0" borderId="7" xfId="1" applyFont="1" applyFill="1" applyBorder="1" applyAlignment="1">
      <alignment horizontal="center" vertical="center" wrapText="1" shrinkToFit="1"/>
    </xf>
    <xf numFmtId="0" fontId="8" fillId="0" borderId="8" xfId="1" applyFont="1" applyFill="1" applyBorder="1" applyAlignment="1">
      <alignment horizontal="center" vertical="center" wrapText="1" shrinkToFit="1"/>
    </xf>
    <xf numFmtId="38" fontId="8" fillId="0" borderId="7" xfId="2" applyFont="1" applyFill="1" applyBorder="1" applyAlignment="1">
      <alignment horizontal="right" vertical="center" shrinkToFit="1"/>
    </xf>
    <xf numFmtId="38" fontId="8" fillId="0" borderId="8" xfId="2" applyFont="1" applyFill="1" applyBorder="1" applyAlignment="1">
      <alignment horizontal="right" vertical="center" shrinkToFit="1"/>
    </xf>
    <xf numFmtId="38" fontId="13" fillId="0" borderId="1" xfId="1" applyNumberFormat="1" applyFont="1" applyFill="1" applyBorder="1" applyAlignment="1">
      <alignment horizontal="right" vertical="center" shrinkToFit="1"/>
    </xf>
    <xf numFmtId="38" fontId="13" fillId="0" borderId="15" xfId="1" applyNumberFormat="1" applyFont="1" applyFill="1" applyBorder="1" applyAlignment="1">
      <alignment horizontal="right" vertical="center" shrinkToFit="1"/>
    </xf>
    <xf numFmtId="0" fontId="8" fillId="0" borderId="3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shrinkToFit="1"/>
    </xf>
    <xf numFmtId="0" fontId="1" fillId="0" borderId="4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 shrinkToFit="1"/>
    </xf>
    <xf numFmtId="0" fontId="1" fillId="0" borderId="16" xfId="1" applyBorder="1" applyAlignment="1">
      <alignment horizontal="center" vertical="center" wrapText="1" shrinkToFit="1"/>
    </xf>
    <xf numFmtId="0" fontId="8" fillId="0" borderId="17" xfId="1" applyFont="1" applyFill="1" applyBorder="1" applyAlignment="1">
      <alignment horizontal="center" vertical="center" wrapText="1" shrinkToFit="1"/>
    </xf>
    <xf numFmtId="0" fontId="8" fillId="0" borderId="19" xfId="1" applyFont="1" applyFill="1" applyBorder="1" applyAlignment="1">
      <alignment horizontal="center" vertical="center" wrapText="1" shrinkToFit="1"/>
    </xf>
    <xf numFmtId="0" fontId="7" fillId="0" borderId="0" xfId="1" applyFont="1" applyAlignment="1">
      <alignment horizontal="left" vertical="top" wrapText="1"/>
    </xf>
    <xf numFmtId="179" fontId="11" fillId="0" borderId="1" xfId="2" applyNumberFormat="1" applyFont="1" applyFill="1" applyBorder="1" applyAlignment="1">
      <alignment horizontal="right" vertical="center" indent="2"/>
    </xf>
    <xf numFmtId="0" fontId="5" fillId="0" borderId="1" xfId="1" applyFont="1" applyBorder="1" applyAlignment="1">
      <alignment horizontal="right" vertical="center" indent="2"/>
    </xf>
    <xf numFmtId="0" fontId="8" fillId="0" borderId="2" xfId="1" applyFont="1" applyFill="1" applyBorder="1" applyAlignment="1">
      <alignment horizontal="left" vertical="top" shrinkToFit="1"/>
    </xf>
    <xf numFmtId="38" fontId="8" fillId="0" borderId="26" xfId="1" applyNumberFormat="1" applyFont="1" applyFill="1" applyBorder="1" applyAlignment="1">
      <alignment horizontal="right" vertical="center"/>
    </xf>
    <xf numFmtId="38" fontId="8" fillId="0" borderId="27" xfId="1" applyNumberFormat="1" applyFont="1" applyFill="1" applyBorder="1" applyAlignment="1">
      <alignment horizontal="right" vertical="center"/>
    </xf>
    <xf numFmtId="0" fontId="8" fillId="0" borderId="28" xfId="1" applyFont="1" applyFill="1" applyBorder="1" applyAlignment="1">
      <alignment horizontal="center"/>
    </xf>
    <xf numFmtId="182" fontId="11" fillId="0" borderId="26" xfId="2" applyNumberFormat="1" applyFont="1" applyFill="1" applyBorder="1" applyAlignment="1">
      <alignment horizontal="right" vertical="center" shrinkToFit="1"/>
    </xf>
    <xf numFmtId="182" fontId="11" fillId="0" borderId="27" xfId="2" applyNumberFormat="1" applyFont="1" applyFill="1" applyBorder="1" applyAlignment="1">
      <alignment horizontal="right" vertical="center" shrinkToFit="1"/>
    </xf>
    <xf numFmtId="38" fontId="8" fillId="0" borderId="29" xfId="2" applyNumberFormat="1" applyFont="1" applyFill="1" applyBorder="1" applyAlignment="1">
      <alignment horizontal="right" vertical="center" shrinkToFit="1"/>
    </xf>
    <xf numFmtId="38" fontId="8" fillId="0" borderId="30" xfId="2" applyNumberFormat="1" applyFont="1" applyFill="1" applyBorder="1" applyAlignment="1">
      <alignment horizontal="right" vertical="center" shrinkToFit="1"/>
    </xf>
    <xf numFmtId="38" fontId="13" fillId="0" borderId="31" xfId="1" applyNumberFormat="1" applyFont="1" applyFill="1" applyBorder="1" applyAlignment="1">
      <alignment horizontal="center" vertical="center"/>
    </xf>
    <xf numFmtId="38" fontId="13" fillId="0" borderId="32" xfId="1" applyNumberFormat="1" applyFont="1" applyFill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001;&#21209;&#32076;&#29702;&#35506;&#20849;&#26377;/&#22865;&#32004;&#38306;&#20418;/&#22865;&#32004;&#38306;&#20418;/&#22865;&#32004;&#38306;&#20418;&#65288;&#65298;&#65299;&#24180;&#24230;&#65289;/&#31354;&#35519;&#12501;&#12451;&#12523;&#12479;&#12540;/&#36215;&#26696;&#12289;&#20104;&#23450;&#20385;&#26684;&#12289;&#36092;&#20837;&#25968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5-10"/>
      <sheetName val="講習内訳"/>
      <sheetName val="歳入分析（入院）"/>
      <sheetName val="歳入分析（外来）"/>
      <sheetName val="P.27-28"/>
      <sheetName val="起案"/>
      <sheetName val="予定価格決定調書"/>
      <sheetName val="決定調書"/>
      <sheetName val="設置状況"/>
      <sheetName val="購入数"/>
      <sheetName val="16購入実績"/>
      <sheetName val="17購入実績"/>
      <sheetName val="18購入実績"/>
      <sheetName val="19購入実績"/>
      <sheetName val="20購入実績"/>
      <sheetName val="21購入実績"/>
      <sheetName val="22購入実績"/>
      <sheetName val="２３年_内訳"/>
      <sheetName val="請書内訳"/>
      <sheetName val="２３年_契約書内訳"/>
      <sheetName val="ﾌｨﾙﾀｰ設備場所"/>
      <sheetName val="ﾌｨﾙﾀｰ一覧表"/>
      <sheetName val="契約実績"/>
      <sheetName val="Sheet1 (2)"/>
      <sheetName val="資料"/>
      <sheetName val="基本台帳"/>
      <sheetName val="収支計算書"/>
      <sheetName val="基礎データ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9">
          <cell r="D9">
            <v>12</v>
          </cell>
        </row>
        <row r="10">
          <cell r="D10">
            <v>13</v>
          </cell>
        </row>
        <row r="11">
          <cell r="D11">
            <v>14</v>
          </cell>
        </row>
      </sheetData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showZeros="0" tabSelected="1" view="pageBreakPreview" topLeftCell="E1" zoomScale="85" zoomScaleNormal="100" zoomScaleSheetLayoutView="85" workbookViewId="0">
      <selection activeCell="M28" sqref="M28"/>
    </sheetView>
  </sheetViews>
  <sheetFormatPr defaultRowHeight="13.5" x14ac:dyDescent="0.15"/>
  <cols>
    <col min="1" max="1" width="3.125" style="1" customWidth="1"/>
    <col min="2" max="2" width="13" style="1" customWidth="1"/>
    <col min="3" max="4" width="15.625" style="1" customWidth="1"/>
    <col min="5" max="5" width="16.625" style="1" customWidth="1"/>
    <col min="6" max="11" width="15.625" style="1" customWidth="1"/>
    <col min="12" max="12" width="10.125" style="1" bestFit="1" customWidth="1"/>
    <col min="13" max="13" width="9" style="1"/>
    <col min="14" max="14" width="8.75" style="1" customWidth="1"/>
    <col min="15" max="16384" width="9" style="1"/>
  </cols>
  <sheetData>
    <row r="1" spans="1:19" ht="30" customHeight="1" x14ac:dyDescent="0.15">
      <c r="A1" s="106" t="s">
        <v>36</v>
      </c>
      <c r="B1" s="106"/>
      <c r="C1" s="107" t="s">
        <v>37</v>
      </c>
      <c r="D1" s="107"/>
      <c r="E1" s="107"/>
      <c r="F1" s="107"/>
      <c r="G1" s="107"/>
      <c r="H1" s="107"/>
      <c r="I1" s="107"/>
      <c r="J1" s="107"/>
      <c r="L1" s="94" t="s">
        <v>54</v>
      </c>
      <c r="M1" s="94"/>
      <c r="N1" s="94"/>
      <c r="O1" s="94"/>
      <c r="P1" s="94"/>
      <c r="Q1" s="94"/>
      <c r="R1" s="94"/>
      <c r="S1" s="94"/>
    </row>
    <row r="2" spans="1:19" ht="30" customHeight="1" x14ac:dyDescent="0.15">
      <c r="A2" s="89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9" ht="23.1" customHeight="1" x14ac:dyDescent="0.2">
      <c r="A3" s="3"/>
      <c r="B3" s="4" t="s">
        <v>1</v>
      </c>
      <c r="C3" s="5" t="s">
        <v>2</v>
      </c>
      <c r="J3" s="6" t="s">
        <v>3</v>
      </c>
      <c r="K3" s="95"/>
      <c r="L3" s="95"/>
      <c r="M3" s="95"/>
      <c r="N3" s="95"/>
      <c r="O3" s="95"/>
    </row>
    <row r="4" spans="1:19" ht="23.1" customHeight="1" x14ac:dyDescent="0.2">
      <c r="A4" s="3"/>
      <c r="B4" s="4" t="s">
        <v>34</v>
      </c>
      <c r="J4" s="7" t="s">
        <v>4</v>
      </c>
      <c r="K4" s="96"/>
      <c r="L4" s="96"/>
      <c r="M4" s="96"/>
      <c r="N4" s="96"/>
      <c r="O4" s="96"/>
    </row>
    <row r="5" spans="1:19" ht="23.1" customHeight="1" x14ac:dyDescent="0.2">
      <c r="A5" s="3"/>
      <c r="B5" s="4" t="s">
        <v>5</v>
      </c>
      <c r="J5" s="97" t="s">
        <v>6</v>
      </c>
      <c r="K5" s="99"/>
      <c r="L5" s="99"/>
      <c r="M5" s="99"/>
      <c r="N5" s="99"/>
      <c r="O5" s="99"/>
    </row>
    <row r="6" spans="1:19" ht="23.1" customHeight="1" x14ac:dyDescent="0.15">
      <c r="A6" s="3"/>
      <c r="B6" s="100" t="s">
        <v>7</v>
      </c>
      <c r="C6" s="102" t="s">
        <v>8</v>
      </c>
      <c r="D6" s="104" t="s">
        <v>9</v>
      </c>
      <c r="E6" s="104" t="s">
        <v>10</v>
      </c>
      <c r="F6" s="110" t="s">
        <v>11</v>
      </c>
      <c r="G6" s="104" t="s">
        <v>12</v>
      </c>
      <c r="H6" s="112"/>
      <c r="J6" s="98"/>
      <c r="K6" s="95"/>
      <c r="L6" s="95"/>
      <c r="M6" s="95"/>
      <c r="N6" s="95"/>
      <c r="O6" s="95"/>
    </row>
    <row r="7" spans="1:19" ht="23.1" customHeight="1" thickBot="1" x14ac:dyDescent="0.2">
      <c r="A7" s="3"/>
      <c r="B7" s="101"/>
      <c r="C7" s="103"/>
      <c r="D7" s="105"/>
      <c r="E7" s="105"/>
      <c r="F7" s="111"/>
      <c r="G7" s="113"/>
      <c r="H7" s="114"/>
      <c r="I7" s="8"/>
    </row>
    <row r="8" spans="1:19" ht="23.1" customHeight="1" thickTop="1" x14ac:dyDescent="0.15">
      <c r="A8" s="3"/>
      <c r="B8" s="9" t="s">
        <v>39</v>
      </c>
      <c r="C8" s="10">
        <v>1840</v>
      </c>
      <c r="D8" s="11"/>
      <c r="E8" s="12"/>
      <c r="F8" s="13">
        <v>0.85</v>
      </c>
      <c r="G8" s="108"/>
      <c r="H8" s="109"/>
      <c r="I8" s="14"/>
      <c r="J8" s="14"/>
    </row>
    <row r="9" spans="1:19" ht="23.1" customHeight="1" x14ac:dyDescent="0.15">
      <c r="A9" s="3"/>
      <c r="B9" s="15" t="s">
        <v>40</v>
      </c>
      <c r="C9" s="10">
        <v>1840</v>
      </c>
      <c r="D9" s="16">
        <f>D8</f>
        <v>0</v>
      </c>
      <c r="E9" s="17">
        <f>E8</f>
        <v>0</v>
      </c>
      <c r="F9" s="18">
        <v>0.85</v>
      </c>
      <c r="G9" s="108"/>
      <c r="H9" s="109"/>
      <c r="I9" s="14"/>
      <c r="J9" s="14"/>
    </row>
    <row r="10" spans="1:19" ht="23.1" customHeight="1" x14ac:dyDescent="0.15">
      <c r="A10" s="3"/>
      <c r="B10" s="15" t="s">
        <v>41</v>
      </c>
      <c r="C10" s="10">
        <v>1840</v>
      </c>
      <c r="D10" s="16"/>
      <c r="E10" s="17">
        <f t="shared" ref="D10:E19" si="0">E9</f>
        <v>0</v>
      </c>
      <c r="F10" s="18">
        <v>0.85</v>
      </c>
      <c r="G10" s="108"/>
      <c r="H10" s="109"/>
      <c r="I10" s="14"/>
      <c r="J10" s="14"/>
    </row>
    <row r="11" spans="1:19" ht="23.1" customHeight="1" x14ac:dyDescent="0.15">
      <c r="A11" s="3"/>
      <c r="B11" s="15" t="s">
        <v>42</v>
      </c>
      <c r="C11" s="10">
        <v>1840</v>
      </c>
      <c r="D11" s="16">
        <f t="shared" si="0"/>
        <v>0</v>
      </c>
      <c r="E11" s="17">
        <f t="shared" si="0"/>
        <v>0</v>
      </c>
      <c r="F11" s="18">
        <v>0.85</v>
      </c>
      <c r="G11" s="108"/>
      <c r="H11" s="109"/>
      <c r="I11" s="14"/>
      <c r="J11" s="14"/>
      <c r="K11" s="19"/>
    </row>
    <row r="12" spans="1:19" ht="23.1" customHeight="1" x14ac:dyDescent="0.15">
      <c r="A12" s="3"/>
      <c r="B12" s="15" t="s">
        <v>43</v>
      </c>
      <c r="C12" s="10">
        <v>1840</v>
      </c>
      <c r="D12" s="16">
        <f t="shared" si="0"/>
        <v>0</v>
      </c>
      <c r="E12" s="17">
        <f t="shared" si="0"/>
        <v>0</v>
      </c>
      <c r="F12" s="18">
        <v>0.85</v>
      </c>
      <c r="G12" s="108"/>
      <c r="H12" s="109"/>
      <c r="I12" s="14"/>
      <c r="J12" s="14"/>
      <c r="K12" s="19"/>
    </row>
    <row r="13" spans="1:19" ht="23.1" customHeight="1" x14ac:dyDescent="0.15">
      <c r="A13" s="3"/>
      <c r="B13" s="15" t="s">
        <v>44</v>
      </c>
      <c r="C13" s="10">
        <v>1840</v>
      </c>
      <c r="D13" s="16">
        <f t="shared" si="0"/>
        <v>0</v>
      </c>
      <c r="E13" s="17">
        <f t="shared" si="0"/>
        <v>0</v>
      </c>
      <c r="F13" s="20">
        <v>0.85</v>
      </c>
      <c r="G13" s="108"/>
      <c r="H13" s="109"/>
      <c r="I13" s="14"/>
      <c r="J13" s="14"/>
      <c r="K13" s="19"/>
    </row>
    <row r="14" spans="1:19" ht="23.1" customHeight="1" x14ac:dyDescent="0.15">
      <c r="A14" s="3"/>
      <c r="B14" s="15" t="s">
        <v>45</v>
      </c>
      <c r="C14" s="10">
        <v>1840</v>
      </c>
      <c r="D14" s="16">
        <f t="shared" si="0"/>
        <v>0</v>
      </c>
      <c r="E14" s="17">
        <f t="shared" si="0"/>
        <v>0</v>
      </c>
      <c r="F14" s="18">
        <v>0.85</v>
      </c>
      <c r="G14" s="108"/>
      <c r="H14" s="109"/>
      <c r="I14" s="14"/>
      <c r="J14" s="14"/>
      <c r="K14" s="19"/>
    </row>
    <row r="15" spans="1:19" ht="23.1" customHeight="1" x14ac:dyDescent="0.15">
      <c r="A15" s="3"/>
      <c r="B15" s="15" t="s">
        <v>46</v>
      </c>
      <c r="C15" s="10">
        <v>1840</v>
      </c>
      <c r="D15" s="16">
        <f t="shared" si="0"/>
        <v>0</v>
      </c>
      <c r="E15" s="17">
        <f t="shared" si="0"/>
        <v>0</v>
      </c>
      <c r="F15" s="18">
        <v>0.85</v>
      </c>
      <c r="G15" s="108"/>
      <c r="H15" s="109"/>
      <c r="I15" s="14"/>
      <c r="J15" s="14"/>
      <c r="K15" s="19"/>
    </row>
    <row r="16" spans="1:19" ht="23.1" customHeight="1" x14ac:dyDescent="0.15">
      <c r="A16" s="3"/>
      <c r="B16" s="15" t="s">
        <v>47</v>
      </c>
      <c r="C16" s="10">
        <v>1840</v>
      </c>
      <c r="D16" s="16">
        <f t="shared" si="0"/>
        <v>0</v>
      </c>
      <c r="E16" s="17">
        <f t="shared" si="0"/>
        <v>0</v>
      </c>
      <c r="F16" s="18">
        <v>0.85</v>
      </c>
      <c r="G16" s="108"/>
      <c r="H16" s="109"/>
      <c r="I16" s="14"/>
      <c r="J16" s="14"/>
      <c r="K16" s="19"/>
    </row>
    <row r="17" spans="1:19" ht="23.1" customHeight="1" x14ac:dyDescent="0.15">
      <c r="A17" s="3"/>
      <c r="B17" s="15" t="s">
        <v>48</v>
      </c>
      <c r="C17" s="10">
        <v>1840</v>
      </c>
      <c r="D17" s="16">
        <f t="shared" si="0"/>
        <v>0</v>
      </c>
      <c r="E17" s="17">
        <f t="shared" si="0"/>
        <v>0</v>
      </c>
      <c r="F17" s="18">
        <v>0.85</v>
      </c>
      <c r="G17" s="108"/>
      <c r="H17" s="109"/>
      <c r="I17" s="14"/>
      <c r="J17" s="14"/>
      <c r="K17" s="19"/>
    </row>
    <row r="18" spans="1:19" ht="23.1" customHeight="1" x14ac:dyDescent="0.15">
      <c r="A18" s="3"/>
      <c r="B18" s="15" t="s">
        <v>49</v>
      </c>
      <c r="C18" s="10">
        <v>1840</v>
      </c>
      <c r="D18" s="16">
        <f t="shared" si="0"/>
        <v>0</v>
      </c>
      <c r="E18" s="17">
        <f t="shared" si="0"/>
        <v>0</v>
      </c>
      <c r="F18" s="20">
        <v>0.85</v>
      </c>
      <c r="G18" s="108"/>
      <c r="H18" s="109"/>
      <c r="I18" s="14"/>
      <c r="J18" s="14"/>
      <c r="K18" s="19"/>
    </row>
    <row r="19" spans="1:19" ht="23.1" customHeight="1" thickBot="1" x14ac:dyDescent="0.2">
      <c r="A19" s="3"/>
      <c r="B19" s="21" t="s">
        <v>50</v>
      </c>
      <c r="C19" s="22">
        <v>1840</v>
      </c>
      <c r="D19" s="23">
        <f t="shared" si="0"/>
        <v>0</v>
      </c>
      <c r="E19" s="24">
        <f t="shared" si="0"/>
        <v>0</v>
      </c>
      <c r="F19" s="25">
        <v>0.85</v>
      </c>
      <c r="G19" s="115"/>
      <c r="H19" s="116"/>
      <c r="I19" s="14"/>
      <c r="J19" s="14"/>
      <c r="K19" s="19"/>
    </row>
    <row r="20" spans="1:19" ht="23.1" customHeight="1" thickTop="1" x14ac:dyDescent="0.2">
      <c r="A20" s="3"/>
      <c r="B20" s="26"/>
      <c r="C20" s="27"/>
      <c r="D20" s="28"/>
      <c r="E20" s="29"/>
      <c r="F20" s="30" t="s">
        <v>13</v>
      </c>
      <c r="G20" s="117">
        <f>SUM(G8:G19)</f>
        <v>0</v>
      </c>
      <c r="H20" s="118"/>
      <c r="I20" s="31" t="s">
        <v>14</v>
      </c>
      <c r="J20" s="32"/>
    </row>
    <row r="21" spans="1:19" ht="23.1" customHeight="1" x14ac:dyDescent="0.15">
      <c r="A21" s="3"/>
      <c r="B21" s="33" t="s">
        <v>15</v>
      </c>
      <c r="C21" s="34"/>
      <c r="D21" s="35"/>
      <c r="E21" s="36"/>
      <c r="F21" s="37"/>
      <c r="G21" s="38"/>
      <c r="I21" s="39" t="s">
        <v>16</v>
      </c>
    </row>
    <row r="22" spans="1:19" ht="23.1" customHeight="1" x14ac:dyDescent="0.2">
      <c r="A22" s="3"/>
      <c r="B22" s="4"/>
      <c r="K22" s="19"/>
    </row>
    <row r="23" spans="1:19" ht="23.1" customHeight="1" x14ac:dyDescent="0.2">
      <c r="A23" s="3"/>
      <c r="B23" s="4" t="s">
        <v>17</v>
      </c>
      <c r="K23" s="19"/>
    </row>
    <row r="24" spans="1:19" ht="33" x14ac:dyDescent="0.15">
      <c r="A24" s="3"/>
      <c r="B24" s="119" t="s">
        <v>7</v>
      </c>
      <c r="C24" s="121" t="s">
        <v>18</v>
      </c>
      <c r="D24" s="122"/>
      <c r="E24" s="122"/>
      <c r="F24" s="104" t="s">
        <v>19</v>
      </c>
      <c r="G24" s="123"/>
      <c r="H24" s="124"/>
      <c r="I24" s="40" t="s">
        <v>20</v>
      </c>
      <c r="J24" s="41" t="s">
        <v>21</v>
      </c>
      <c r="K24" s="125" t="s">
        <v>22</v>
      </c>
      <c r="L24" s="42"/>
    </row>
    <row r="25" spans="1:19" ht="23.1" customHeight="1" thickBot="1" x14ac:dyDescent="0.2">
      <c r="A25" s="3"/>
      <c r="B25" s="120"/>
      <c r="C25" s="43" t="s">
        <v>23</v>
      </c>
      <c r="D25" s="43" t="s">
        <v>24</v>
      </c>
      <c r="E25" s="43" t="s">
        <v>25</v>
      </c>
      <c r="F25" s="43" t="str">
        <f>C25</f>
        <v>昼間時間</v>
      </c>
      <c r="G25" s="44" t="str">
        <f>D25</f>
        <v>夜間時間</v>
      </c>
      <c r="H25" s="45" t="str">
        <f>E25</f>
        <v>重負荷時間</v>
      </c>
      <c r="I25" s="46" t="s">
        <v>51</v>
      </c>
      <c r="J25" s="46" t="s">
        <v>52</v>
      </c>
      <c r="K25" s="126"/>
      <c r="L25" s="42"/>
    </row>
    <row r="26" spans="1:19" ht="23.1" customHeight="1" thickTop="1" x14ac:dyDescent="0.15">
      <c r="A26" s="3"/>
      <c r="B26" s="9" t="s">
        <v>39</v>
      </c>
      <c r="C26" s="47">
        <v>334762</v>
      </c>
      <c r="D26" s="47">
        <v>263382</v>
      </c>
      <c r="E26" s="47"/>
      <c r="F26" s="48"/>
      <c r="G26" s="49"/>
      <c r="H26" s="50"/>
      <c r="I26" s="93">
        <f>(2.67*C26)+(2.67*D26)+(2.67*E26)</f>
        <v>1597044.48</v>
      </c>
      <c r="J26" s="51">
        <f>INT((C26+D26+E26)*3.98)</f>
        <v>2380613</v>
      </c>
      <c r="K26" s="90"/>
      <c r="L26" s="52"/>
    </row>
    <row r="27" spans="1:19" ht="23.1" customHeight="1" x14ac:dyDescent="0.15">
      <c r="A27" s="3"/>
      <c r="B27" s="15" t="s">
        <v>40</v>
      </c>
      <c r="C27" s="53">
        <v>307971</v>
      </c>
      <c r="D27" s="53">
        <v>288369</v>
      </c>
      <c r="E27" s="53"/>
      <c r="F27" s="54"/>
      <c r="G27" s="55">
        <f>G26</f>
        <v>0</v>
      </c>
      <c r="H27" s="56">
        <f>H26</f>
        <v>0</v>
      </c>
      <c r="I27" s="93">
        <f t="shared" ref="I27:I37" si="1">(2.67*C27)+(2.67*D27)+(2.67*E27)</f>
        <v>1592227.7999999998</v>
      </c>
      <c r="J27" s="51">
        <f t="shared" ref="J27:J37" si="2">INT((C27+D27+E27)*3.98)</f>
        <v>2373433</v>
      </c>
      <c r="K27" s="90"/>
    </row>
    <row r="28" spans="1:19" ht="23.1" customHeight="1" x14ac:dyDescent="0.15">
      <c r="A28" s="3"/>
      <c r="B28" s="15" t="s">
        <v>41</v>
      </c>
      <c r="C28" s="53">
        <v>419176</v>
      </c>
      <c r="D28" s="53">
        <v>284649</v>
      </c>
      <c r="E28" s="53"/>
      <c r="F28" s="54"/>
      <c r="G28" s="55">
        <f t="shared" ref="G28:H37" si="3">G27</f>
        <v>0</v>
      </c>
      <c r="H28" s="56">
        <f t="shared" si="3"/>
        <v>0</v>
      </c>
      <c r="I28" s="93">
        <f t="shared" si="1"/>
        <v>1879212.75</v>
      </c>
      <c r="J28" s="51">
        <f t="shared" si="2"/>
        <v>2801223</v>
      </c>
      <c r="K28" s="90"/>
    </row>
    <row r="29" spans="1:19" ht="23.1" customHeight="1" x14ac:dyDescent="0.15">
      <c r="A29" s="3"/>
      <c r="B29" s="15" t="s">
        <v>42</v>
      </c>
      <c r="C29" s="53">
        <v>230456</v>
      </c>
      <c r="D29" s="53">
        <v>376814</v>
      </c>
      <c r="E29" s="53">
        <v>274982</v>
      </c>
      <c r="F29" s="54"/>
      <c r="G29" s="55">
        <f t="shared" si="3"/>
        <v>0</v>
      </c>
      <c r="H29" s="56">
        <f t="shared" si="3"/>
        <v>0</v>
      </c>
      <c r="I29" s="93">
        <f t="shared" si="1"/>
        <v>2355612.84</v>
      </c>
      <c r="J29" s="51">
        <f t="shared" si="2"/>
        <v>3511362</v>
      </c>
      <c r="K29" s="90"/>
    </row>
    <row r="30" spans="1:19" ht="23.1" customHeight="1" x14ac:dyDescent="0.15">
      <c r="A30" s="3"/>
      <c r="B30" s="15" t="s">
        <v>43</v>
      </c>
      <c r="C30" s="53">
        <v>231003</v>
      </c>
      <c r="D30" s="53">
        <v>418055</v>
      </c>
      <c r="E30" s="53">
        <v>266141</v>
      </c>
      <c r="F30" s="54"/>
      <c r="G30" s="55">
        <f t="shared" si="3"/>
        <v>0</v>
      </c>
      <c r="H30" s="56">
        <f t="shared" si="3"/>
        <v>0</v>
      </c>
      <c r="I30" s="93">
        <f t="shared" si="1"/>
        <v>2443581.33</v>
      </c>
      <c r="J30" s="51">
        <f t="shared" si="2"/>
        <v>3642492</v>
      </c>
      <c r="K30" s="90"/>
    </row>
    <row r="31" spans="1:19" ht="23.1" customHeight="1" x14ac:dyDescent="0.15">
      <c r="A31" s="3"/>
      <c r="B31" s="15" t="s">
        <v>44</v>
      </c>
      <c r="C31" s="53">
        <v>198726</v>
      </c>
      <c r="D31" s="53">
        <v>350875</v>
      </c>
      <c r="E31" s="53">
        <v>238713</v>
      </c>
      <c r="F31" s="54"/>
      <c r="G31" s="55">
        <f t="shared" si="3"/>
        <v>0</v>
      </c>
      <c r="H31" s="56">
        <f t="shared" si="3"/>
        <v>0</v>
      </c>
      <c r="I31" s="93">
        <f t="shared" si="1"/>
        <v>2104798.38</v>
      </c>
      <c r="J31" s="51">
        <f t="shared" si="2"/>
        <v>3137489</v>
      </c>
      <c r="K31" s="90"/>
    </row>
    <row r="32" spans="1:19" ht="23.1" customHeight="1" x14ac:dyDescent="0.15">
      <c r="A32" s="3"/>
      <c r="B32" s="15" t="s">
        <v>45</v>
      </c>
      <c r="C32" s="53">
        <v>379141</v>
      </c>
      <c r="D32" s="53">
        <v>254182</v>
      </c>
      <c r="E32" s="53"/>
      <c r="F32" s="54"/>
      <c r="G32" s="55">
        <f t="shared" si="3"/>
        <v>0</v>
      </c>
      <c r="H32" s="56">
        <f t="shared" si="3"/>
        <v>0</v>
      </c>
      <c r="I32" s="93">
        <f t="shared" si="1"/>
        <v>1690972.41</v>
      </c>
      <c r="J32" s="51">
        <f t="shared" si="2"/>
        <v>2520625</v>
      </c>
      <c r="K32" s="90"/>
      <c r="M32" s="127" t="s">
        <v>35</v>
      </c>
      <c r="N32" s="127"/>
      <c r="O32" s="127"/>
      <c r="P32" s="127"/>
      <c r="Q32" s="127"/>
      <c r="R32" s="127"/>
      <c r="S32" s="127"/>
    </row>
    <row r="33" spans="1:19" ht="23.1" customHeight="1" x14ac:dyDescent="0.15">
      <c r="A33" s="3"/>
      <c r="B33" s="15" t="s">
        <v>46</v>
      </c>
      <c r="C33" s="53">
        <v>322262</v>
      </c>
      <c r="D33" s="53">
        <v>272030</v>
      </c>
      <c r="E33" s="53"/>
      <c r="F33" s="54"/>
      <c r="G33" s="55">
        <f t="shared" si="3"/>
        <v>0</v>
      </c>
      <c r="H33" s="56">
        <f t="shared" si="3"/>
        <v>0</v>
      </c>
      <c r="I33" s="93">
        <f t="shared" si="1"/>
        <v>1586759.64</v>
      </c>
      <c r="J33" s="51">
        <f t="shared" si="2"/>
        <v>2365282</v>
      </c>
      <c r="K33" s="90"/>
      <c r="M33" s="127"/>
      <c r="N33" s="127"/>
      <c r="O33" s="127"/>
      <c r="P33" s="127"/>
      <c r="Q33" s="127"/>
      <c r="R33" s="127"/>
      <c r="S33" s="127"/>
    </row>
    <row r="34" spans="1:19" ht="23.1" customHeight="1" x14ac:dyDescent="0.15">
      <c r="A34" s="3"/>
      <c r="B34" s="15" t="s">
        <v>47</v>
      </c>
      <c r="C34" s="53">
        <v>405356</v>
      </c>
      <c r="D34" s="53">
        <v>349848</v>
      </c>
      <c r="E34" s="53"/>
      <c r="F34" s="54"/>
      <c r="G34" s="55">
        <f t="shared" si="3"/>
        <v>0</v>
      </c>
      <c r="H34" s="56">
        <f t="shared" si="3"/>
        <v>0</v>
      </c>
      <c r="I34" s="93">
        <f t="shared" si="1"/>
        <v>2016394.6800000002</v>
      </c>
      <c r="J34" s="51">
        <f t="shared" si="2"/>
        <v>3005711</v>
      </c>
      <c r="K34" s="90"/>
      <c r="M34" s="127"/>
      <c r="N34" s="127"/>
      <c r="O34" s="127"/>
      <c r="P34" s="127"/>
      <c r="Q34" s="127"/>
      <c r="R34" s="127"/>
      <c r="S34" s="127"/>
    </row>
    <row r="35" spans="1:19" ht="23.1" customHeight="1" x14ac:dyDescent="0.15">
      <c r="A35" s="3"/>
      <c r="B35" s="15" t="s">
        <v>48</v>
      </c>
      <c r="C35" s="53">
        <v>415752</v>
      </c>
      <c r="D35" s="53">
        <v>383041</v>
      </c>
      <c r="E35" s="53"/>
      <c r="F35" s="54"/>
      <c r="G35" s="55">
        <f t="shared" si="3"/>
        <v>0</v>
      </c>
      <c r="H35" s="56">
        <f t="shared" si="3"/>
        <v>0</v>
      </c>
      <c r="I35" s="93">
        <f>(2.67*C35)+(2.67*D35)+(2.67*E35)</f>
        <v>2132777.31</v>
      </c>
      <c r="J35" s="51">
        <f t="shared" si="2"/>
        <v>3179196</v>
      </c>
      <c r="K35" s="90"/>
      <c r="M35" s="127"/>
      <c r="N35" s="127"/>
      <c r="O35" s="127"/>
      <c r="P35" s="127"/>
      <c r="Q35" s="127"/>
      <c r="R35" s="127"/>
      <c r="S35" s="127"/>
    </row>
    <row r="36" spans="1:19" ht="23.1" customHeight="1" x14ac:dyDescent="0.15">
      <c r="A36" s="3"/>
      <c r="B36" s="15" t="s">
        <v>49</v>
      </c>
      <c r="C36" s="53">
        <v>410596</v>
      </c>
      <c r="D36" s="53">
        <v>370784</v>
      </c>
      <c r="E36" s="53"/>
      <c r="F36" s="54"/>
      <c r="G36" s="55">
        <f t="shared" si="3"/>
        <v>0</v>
      </c>
      <c r="H36" s="56">
        <f t="shared" si="3"/>
        <v>0</v>
      </c>
      <c r="I36" s="93">
        <f t="shared" si="1"/>
        <v>2086284.6</v>
      </c>
      <c r="J36" s="51">
        <f t="shared" si="2"/>
        <v>3109892</v>
      </c>
      <c r="K36" s="90"/>
      <c r="M36" s="127"/>
      <c r="N36" s="127"/>
      <c r="O36" s="127"/>
      <c r="P36" s="127"/>
      <c r="Q36" s="127"/>
      <c r="R36" s="127"/>
      <c r="S36" s="127"/>
    </row>
    <row r="37" spans="1:19" ht="23.1" customHeight="1" thickBot="1" x14ac:dyDescent="0.2">
      <c r="A37" s="3"/>
      <c r="B37" s="21" t="s">
        <v>50</v>
      </c>
      <c r="C37" s="57">
        <v>396939</v>
      </c>
      <c r="D37" s="57">
        <v>320534</v>
      </c>
      <c r="E37" s="57"/>
      <c r="F37" s="58"/>
      <c r="G37" s="59">
        <f t="shared" si="3"/>
        <v>0</v>
      </c>
      <c r="H37" s="60">
        <f t="shared" si="3"/>
        <v>0</v>
      </c>
      <c r="I37" s="93">
        <f t="shared" si="1"/>
        <v>1915652.91</v>
      </c>
      <c r="J37" s="51">
        <f t="shared" si="2"/>
        <v>2855542</v>
      </c>
      <c r="K37" s="91"/>
      <c r="M37" s="127"/>
      <c r="N37" s="127"/>
      <c r="O37" s="127"/>
      <c r="P37" s="127"/>
      <c r="Q37" s="127"/>
      <c r="R37" s="127"/>
      <c r="S37" s="127"/>
    </row>
    <row r="38" spans="1:19" ht="23.1" customHeight="1" thickTop="1" x14ac:dyDescent="0.15">
      <c r="A38" s="3"/>
      <c r="B38" s="61" t="s">
        <v>26</v>
      </c>
      <c r="C38" s="128">
        <f>SUM(C26:E37)</f>
        <v>8764539</v>
      </c>
      <c r="D38" s="129"/>
      <c r="E38" s="129"/>
      <c r="F38" s="62"/>
      <c r="G38" s="63"/>
      <c r="H38" s="30" t="s">
        <v>27</v>
      </c>
      <c r="I38" s="138">
        <f>SUM(K26:K37)</f>
        <v>0</v>
      </c>
      <c r="J38" s="138"/>
      <c r="K38" s="139"/>
      <c r="L38" s="64" t="s">
        <v>28</v>
      </c>
      <c r="M38" s="127"/>
      <c r="N38" s="127"/>
      <c r="O38" s="127"/>
      <c r="P38" s="127"/>
      <c r="Q38" s="127"/>
      <c r="R38" s="127"/>
      <c r="S38" s="127"/>
    </row>
    <row r="39" spans="1:19" ht="23.1" customHeight="1" x14ac:dyDescent="0.15">
      <c r="A39" s="3"/>
      <c r="B39" s="130" t="s">
        <v>53</v>
      </c>
      <c r="C39" s="130"/>
      <c r="D39" s="130"/>
      <c r="E39" s="130"/>
      <c r="F39" s="130"/>
      <c r="G39" s="130"/>
      <c r="H39" s="130"/>
      <c r="I39" s="130"/>
      <c r="J39" s="130"/>
      <c r="K39" s="130"/>
      <c r="L39" s="65" t="s">
        <v>16</v>
      </c>
      <c r="M39" s="127"/>
      <c r="N39" s="127"/>
      <c r="O39" s="127"/>
      <c r="P39" s="127"/>
      <c r="Q39" s="127"/>
      <c r="R39" s="127"/>
      <c r="S39" s="127"/>
    </row>
    <row r="40" spans="1:19" ht="23.1" customHeight="1" x14ac:dyDescent="0.15">
      <c r="A40" s="3"/>
      <c r="B40" s="88"/>
      <c r="C40" s="92"/>
      <c r="D40" s="92"/>
      <c r="E40" s="88"/>
      <c r="F40" s="88"/>
      <c r="G40" s="88"/>
      <c r="H40" s="88"/>
      <c r="I40" s="88"/>
      <c r="J40" s="88"/>
      <c r="K40" s="88"/>
      <c r="L40" s="65"/>
      <c r="M40" s="127"/>
      <c r="N40" s="127"/>
      <c r="O40" s="127"/>
      <c r="P40" s="127"/>
      <c r="Q40" s="127"/>
      <c r="R40" s="127"/>
      <c r="S40" s="127"/>
    </row>
    <row r="41" spans="1:19" ht="23.1" customHeight="1" thickBot="1" x14ac:dyDescent="0.2">
      <c r="A41" s="3"/>
      <c r="B41" s="66" t="s">
        <v>29</v>
      </c>
      <c r="C41" s="131">
        <f>G20+I38</f>
        <v>0</v>
      </c>
      <c r="D41" s="132"/>
      <c r="E41" s="67"/>
      <c r="F41" s="36"/>
      <c r="G41" s="133" t="s">
        <v>38</v>
      </c>
      <c r="H41" s="133"/>
      <c r="I41" s="68"/>
      <c r="J41" s="68"/>
      <c r="K41" s="19"/>
      <c r="M41" s="127"/>
      <c r="N41" s="127"/>
      <c r="O41" s="127"/>
      <c r="P41" s="127"/>
      <c r="Q41" s="127"/>
      <c r="R41" s="127"/>
      <c r="S41" s="127"/>
    </row>
    <row r="42" spans="1:19" ht="23.1" customHeight="1" thickBot="1" x14ac:dyDescent="0.2">
      <c r="A42" s="3"/>
      <c r="B42" s="66"/>
      <c r="C42" s="134">
        <f>C41</f>
        <v>0</v>
      </c>
      <c r="D42" s="135"/>
      <c r="E42" s="35" t="s">
        <v>30</v>
      </c>
      <c r="F42" s="69" t="s">
        <v>31</v>
      </c>
      <c r="G42" s="136"/>
      <c r="H42" s="137"/>
      <c r="I42" s="70" t="s">
        <v>32</v>
      </c>
      <c r="J42" s="71" t="s">
        <v>33</v>
      </c>
      <c r="K42" s="72">
        <f>C42-G42</f>
        <v>0</v>
      </c>
      <c r="M42" s="127"/>
      <c r="N42" s="127"/>
      <c r="O42" s="127"/>
      <c r="P42" s="127"/>
      <c r="Q42" s="127"/>
      <c r="R42" s="127"/>
      <c r="S42" s="127"/>
    </row>
    <row r="43" spans="1:19" ht="23.1" customHeight="1" x14ac:dyDescent="0.15">
      <c r="A43" s="3"/>
      <c r="D43" s="73"/>
      <c r="E43" s="74"/>
      <c r="F43" s="75"/>
      <c r="G43" s="76"/>
      <c r="H43" s="77"/>
      <c r="I43" s="77"/>
      <c r="J43" s="77"/>
      <c r="K43" s="19"/>
    </row>
    <row r="44" spans="1:19" ht="23.1" customHeight="1" x14ac:dyDescent="0.15">
      <c r="A44" s="3"/>
      <c r="B44" s="78"/>
      <c r="C44" s="78"/>
      <c r="D44" s="78"/>
      <c r="E44" s="78"/>
      <c r="F44" s="78"/>
      <c r="G44" s="78"/>
      <c r="H44" s="78"/>
      <c r="I44" s="78"/>
      <c r="J44" s="78"/>
      <c r="K44" s="79"/>
      <c r="L44" s="80"/>
    </row>
    <row r="45" spans="1:19" ht="23.1" customHeight="1" x14ac:dyDescent="0.15">
      <c r="A45" s="3"/>
      <c r="B45" s="64"/>
      <c r="C45" s="64"/>
      <c r="D45" s="64"/>
      <c r="E45" s="64"/>
      <c r="F45" s="64"/>
    </row>
    <row r="46" spans="1:19" s="80" customFormat="1" ht="20.100000000000001" customHeight="1" x14ac:dyDescent="0.15">
      <c r="A46" s="81"/>
      <c r="B46" s="64"/>
      <c r="C46" s="64"/>
      <c r="D46" s="64"/>
      <c r="E46" s="64"/>
      <c r="F46" s="64"/>
      <c r="G46" s="1"/>
      <c r="H46" s="1"/>
      <c r="I46" s="1"/>
      <c r="J46" s="1"/>
      <c r="K46" s="1"/>
      <c r="L46" s="1"/>
    </row>
    <row r="47" spans="1:19" ht="20.100000000000001" customHeight="1" x14ac:dyDescent="0.1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3"/>
    </row>
    <row r="48" spans="1:19" ht="20.100000000000001" customHeight="1" x14ac:dyDescent="0.15">
      <c r="A48" s="8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3"/>
    </row>
    <row r="49" spans="1:20" ht="20.100000000000001" customHeight="1" x14ac:dyDescent="0.15">
      <c r="A49" s="84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3"/>
    </row>
    <row r="50" spans="1:20" ht="17.25" x14ac:dyDescent="0.15">
      <c r="A50" s="85"/>
      <c r="B50" s="42"/>
      <c r="C50" s="42"/>
      <c r="D50" s="42"/>
      <c r="E50" s="42"/>
      <c r="F50" s="42"/>
      <c r="G50" s="42"/>
      <c r="H50" s="42"/>
      <c r="I50" s="42"/>
      <c r="J50" s="42"/>
      <c r="K50" s="42"/>
    </row>
    <row r="51" spans="1:20" ht="17.25" x14ac:dyDescent="0.15">
      <c r="A51" s="82"/>
      <c r="B51" s="42"/>
      <c r="C51" s="42"/>
      <c r="D51" s="42"/>
      <c r="E51" s="42"/>
      <c r="F51" s="42"/>
      <c r="G51" s="42"/>
      <c r="H51" s="42"/>
      <c r="I51" s="42"/>
      <c r="J51" s="42"/>
      <c r="K51" s="42"/>
    </row>
    <row r="52" spans="1:20" x14ac:dyDescent="0.15">
      <c r="A52" s="86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3"/>
      <c r="M52" s="87"/>
      <c r="N52" s="87"/>
      <c r="O52" s="87"/>
      <c r="P52" s="87"/>
      <c r="Q52" s="87"/>
      <c r="R52" s="87"/>
      <c r="S52" s="87"/>
      <c r="T52" s="87"/>
    </row>
    <row r="53" spans="1:20" x14ac:dyDescent="0.15">
      <c r="A53" s="86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3"/>
    </row>
    <row r="54" spans="1:20" x14ac:dyDescent="0.15">
      <c r="A54" s="86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3"/>
    </row>
    <row r="55" spans="1:20" x14ac:dyDescent="0.1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</row>
    <row r="56" spans="1:20" x14ac:dyDescent="0.15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</row>
    <row r="57" spans="1:20" x14ac:dyDescent="0.15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</row>
    <row r="58" spans="1:20" x14ac:dyDescent="0.1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</row>
    <row r="59" spans="1:20" x14ac:dyDescent="0.1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</row>
    <row r="60" spans="1:20" x14ac:dyDescent="0.15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</row>
    <row r="61" spans="1:20" x14ac:dyDescent="0.15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20" x14ac:dyDescent="0.15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</row>
    <row r="63" spans="1:20" x14ac:dyDescent="0.15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</row>
    <row r="64" spans="1:20" x14ac:dyDescent="0.1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</row>
    <row r="65" spans="1:11" x14ac:dyDescent="0.1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</row>
    <row r="66" spans="1:11" x14ac:dyDescent="0.1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x14ac:dyDescent="0.15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x14ac:dyDescent="0.15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x14ac:dyDescent="0.15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x14ac:dyDescent="0.1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</row>
    <row r="71" spans="1:11" x14ac:dyDescent="0.15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 x14ac:dyDescent="0.1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</row>
    <row r="73" spans="1:11" x14ac:dyDescent="0.1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</row>
    <row r="74" spans="1:11" x14ac:dyDescent="0.1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</row>
    <row r="75" spans="1:11" x14ac:dyDescent="0.1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x14ac:dyDescent="0.15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</row>
    <row r="77" spans="1:11" x14ac:dyDescent="0.1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</row>
    <row r="78" spans="1:11" x14ac:dyDescent="0.1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x14ac:dyDescent="0.1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x14ac:dyDescent="0.1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x14ac:dyDescent="0.15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x14ac:dyDescent="0.1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x14ac:dyDescent="0.1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</row>
    <row r="84" spans="1:11" x14ac:dyDescent="0.1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</row>
    <row r="85" spans="1:11" x14ac:dyDescent="0.1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</row>
    <row r="86" spans="1:11" x14ac:dyDescent="0.1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</row>
    <row r="87" spans="1:11" x14ac:dyDescent="0.1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</row>
    <row r="88" spans="1:11" x14ac:dyDescent="0.1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</row>
    <row r="89" spans="1:11" x14ac:dyDescent="0.1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</row>
    <row r="90" spans="1:11" x14ac:dyDescent="0.1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</row>
    <row r="91" spans="1:11" x14ac:dyDescent="0.1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</row>
  </sheetData>
  <mergeCells count="39">
    <mergeCell ref="K24:K25"/>
    <mergeCell ref="M32:S42"/>
    <mergeCell ref="C38:E38"/>
    <mergeCell ref="B39:K39"/>
    <mergeCell ref="C41:D41"/>
    <mergeCell ref="G41:H41"/>
    <mergeCell ref="C42:D42"/>
    <mergeCell ref="G42:H42"/>
    <mergeCell ref="I38:K38"/>
    <mergeCell ref="G17:H17"/>
    <mergeCell ref="G18:H18"/>
    <mergeCell ref="G19:H19"/>
    <mergeCell ref="G20:H20"/>
    <mergeCell ref="B24:B25"/>
    <mergeCell ref="C24:E24"/>
    <mergeCell ref="F24:H24"/>
    <mergeCell ref="G16:H16"/>
    <mergeCell ref="F6:F7"/>
    <mergeCell ref="G6:H7"/>
    <mergeCell ref="K6:O6"/>
    <mergeCell ref="G8:H8"/>
    <mergeCell ref="G9:H9"/>
    <mergeCell ref="G10:H10"/>
    <mergeCell ref="G11:H11"/>
    <mergeCell ref="G12:H12"/>
    <mergeCell ref="G13:H13"/>
    <mergeCell ref="G14:H14"/>
    <mergeCell ref="G15:H15"/>
    <mergeCell ref="B6:B7"/>
    <mergeCell ref="C6:C7"/>
    <mergeCell ref="D6:D7"/>
    <mergeCell ref="E6:E7"/>
    <mergeCell ref="A1:B1"/>
    <mergeCell ref="C1:J1"/>
    <mergeCell ref="L1:S1"/>
    <mergeCell ref="K3:O3"/>
    <mergeCell ref="K4:O4"/>
    <mergeCell ref="J5:J6"/>
    <mergeCell ref="K5:O5"/>
  </mergeCells>
  <phoneticPr fontId="3"/>
  <printOptions horizontalCentered="1"/>
  <pageMargins left="0.59055118110236227" right="0.19685039370078741" top="0.59055118110236227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入札書（時間帯別)</vt:lpstr>
      <vt:lpstr>'入札書（時間帯別)'!Print_Area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</dc:creator>
  <cp:lastModifiedBy>install</cp:lastModifiedBy>
  <cp:lastPrinted>2025-12-22T01:42:30Z</cp:lastPrinted>
  <dcterms:created xsi:type="dcterms:W3CDTF">2020-01-12T09:44:18Z</dcterms:created>
  <dcterms:modified xsi:type="dcterms:W3CDTF">2025-12-22T01:42:31Z</dcterms:modified>
</cp:coreProperties>
</file>